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1\AU i tal datadokumenter\AU i tal tabeller\"/>
    </mc:Choice>
  </mc:AlternateContent>
  <xr:revisionPtr revIDLastSave="0" documentId="8_{4EB98B93-70B8-42DF-BE6E-CF6BF98C3469}" xr6:coauthVersionLast="47" xr6:coauthVersionMax="47" xr10:uidLastSave="{00000000-0000-0000-0000-000000000000}"/>
  <bookViews>
    <workbookView xWindow="345" yWindow="6195" windowWidth="17280" windowHeight="9060" xr2:uid="{C22A43C8-C2EC-4807-A6E6-B54F7D51E814}"/>
  </bookViews>
  <sheets>
    <sheet name="c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C17" i="1"/>
  <c r="B17" i="1"/>
  <c r="C14" i="1"/>
  <c r="B14" i="1"/>
  <c r="B13" i="1"/>
  <c r="C12" i="1"/>
  <c r="B12" i="1"/>
  <c r="B18" i="1" s="1"/>
  <c r="E10" i="1"/>
  <c r="D10" i="1"/>
  <c r="C9" i="1"/>
  <c r="B9" i="1"/>
  <c r="C6" i="1"/>
  <c r="B6" i="1"/>
  <c r="C5" i="1"/>
  <c r="B5" i="1"/>
  <c r="C4" i="1"/>
  <c r="C10" i="1" s="1"/>
  <c r="B4" i="1"/>
  <c r="B10" i="1" s="1"/>
</calcChain>
</file>

<file path=xl/sharedStrings.xml><?xml version="1.0" encoding="utf-8"?>
<sst xmlns="http://schemas.openxmlformats.org/spreadsheetml/2006/main" count="29" uniqueCount="11">
  <si>
    <t>C1. Indskrevne ph.d.-studerende 2018-2021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</si>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</sst>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U Passata"/>
      <family val="2"/>
    </font>
    <font>
      <b/>
      <sz val="11"/>
      <color theme="1"/>
      <name val="AU Passata"/>
      <family val="2"/>
    </font>
    <font>
      <b/>
      <sz val="11"/>
      <color theme="0"/>
      <name val="AU Passata"/>
      <family val="2"/>
    </font>
    <font>
      <sz val="10.7"/>
      <color theme="1"/>
      <name val="AU Passata"/>
      <family val="2"/>
    </font>
    <font>
      <sz val="10"/>
      <color theme="1"/>
      <name val="AU Passata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5" fillId="0" borderId="3" xfId="0" applyFont="1" applyBorder="1"/>
    <xf numFmtId="164" fontId="5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0" fontId="3" fillId="3" borderId="3" xfId="0" applyFont="1" applyFill="1" applyBorder="1"/>
    <xf numFmtId="164" fontId="3" fillId="3" borderId="3" xfId="0" applyNumberFormat="1" applyFont="1" applyFill="1" applyBorder="1"/>
    <xf numFmtId="0" fontId="3" fillId="4" borderId="4" xfId="0" applyFont="1" applyFill="1" applyBorder="1" applyAlignment="1">
      <alignment horizontal="left"/>
    </xf>
    <xf numFmtId="164" fontId="3" fillId="4" borderId="5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8911A-DE8A-4F99-B6FE-2063D646FE13}">
  <dimension ref="A1:F20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42578125" customWidth="1"/>
    <col min="2" max="5" width="8" customWidth="1"/>
  </cols>
  <sheetData>
    <row r="1" spans="1:6" s="2" customFormat="1" ht="15.75" x14ac:dyDescent="0.3">
      <c r="A1" s="1"/>
      <c r="B1" s="1"/>
      <c r="C1" s="1"/>
      <c r="D1" s="1"/>
      <c r="E1" s="1"/>
    </row>
    <row r="2" spans="1:6" ht="16.5" x14ac:dyDescent="0.3">
      <c r="A2" s="3" t="s">
        <v>0</v>
      </c>
      <c r="B2" s="1"/>
      <c r="C2" s="1"/>
      <c r="D2" s="1"/>
      <c r="E2" s="1"/>
    </row>
    <row r="3" spans="1:6" ht="16.5" x14ac:dyDescent="0.3">
      <c r="A3" s="4" t="s">
        <v>1</v>
      </c>
      <c r="B3" s="5">
        <v>2018</v>
      </c>
      <c r="C3" s="5">
        <v>2019</v>
      </c>
      <c r="D3" s="5">
        <v>2020</v>
      </c>
      <c r="E3" s="5">
        <v>2021</v>
      </c>
    </row>
    <row r="4" spans="1:6" x14ac:dyDescent="0.25">
      <c r="A4" s="6" t="s">
        <v>2</v>
      </c>
      <c r="B4" s="7">
        <f>317+15</f>
        <v>332</v>
      </c>
      <c r="C4" s="7">
        <f>305+12</f>
        <v>317</v>
      </c>
      <c r="D4" s="7">
        <v>286</v>
      </c>
      <c r="E4" s="7">
        <v>268</v>
      </c>
      <c r="F4" s="2"/>
    </row>
    <row r="5" spans="1:6" x14ac:dyDescent="0.25">
      <c r="A5" s="6" t="s">
        <v>3</v>
      </c>
      <c r="B5" s="7">
        <f>234+4</f>
        <v>238</v>
      </c>
      <c r="C5" s="7">
        <f>238+3</f>
        <v>241</v>
      </c>
      <c r="D5" s="7">
        <v>243</v>
      </c>
      <c r="E5" s="7">
        <v>241</v>
      </c>
      <c r="F5" s="2"/>
    </row>
    <row r="6" spans="1:6" x14ac:dyDescent="0.25">
      <c r="A6" s="6" t="s">
        <v>4</v>
      </c>
      <c r="B6" s="7">
        <f>606+16</f>
        <v>622</v>
      </c>
      <c r="C6" s="7">
        <f>594+11</f>
        <v>605</v>
      </c>
      <c r="D6" s="7">
        <v>618</v>
      </c>
      <c r="E6" s="7">
        <v>679</v>
      </c>
      <c r="F6" s="2"/>
    </row>
    <row r="7" spans="1:6" x14ac:dyDescent="0.25">
      <c r="A7" s="6" t="s">
        <v>5</v>
      </c>
      <c r="B7" s="8" t="s">
        <v>6</v>
      </c>
      <c r="C7" s="8" t="s">
        <v>6</v>
      </c>
      <c r="D7" s="7">
        <v>411</v>
      </c>
      <c r="E7" s="7">
        <v>414</v>
      </c>
    </row>
    <row r="8" spans="1:6" x14ac:dyDescent="0.25">
      <c r="A8" s="6" t="s">
        <v>7</v>
      </c>
      <c r="B8" s="8" t="s">
        <v>6</v>
      </c>
      <c r="C8" s="8" t="s">
        <v>6</v>
      </c>
      <c r="D8" s="7">
        <v>282</v>
      </c>
      <c r="E8" s="7">
        <v>292</v>
      </c>
    </row>
    <row r="9" spans="1:6" x14ac:dyDescent="0.25">
      <c r="A9" s="6" t="s">
        <v>8</v>
      </c>
      <c r="B9" s="7">
        <f>656+3</f>
        <v>659</v>
      </c>
      <c r="C9" s="7">
        <f>661-4</f>
        <v>657</v>
      </c>
      <c r="D9" s="8" t="s">
        <v>6</v>
      </c>
      <c r="E9" s="8" t="s">
        <v>6</v>
      </c>
    </row>
    <row r="10" spans="1:6" ht="16.5" x14ac:dyDescent="0.3">
      <c r="A10" s="9" t="s">
        <v>9</v>
      </c>
      <c r="B10" s="10">
        <f>SUM(B4:B9)</f>
        <v>1851</v>
      </c>
      <c r="C10" s="10">
        <f>SUM(C4:C9)</f>
        <v>1820</v>
      </c>
      <c r="D10" s="10">
        <f>SUM(D4:D8)</f>
        <v>1840</v>
      </c>
      <c r="E10" s="10">
        <f>SUM(E4:E8)</f>
        <v>1894</v>
      </c>
    </row>
    <row r="11" spans="1:6" ht="16.5" x14ac:dyDescent="0.3">
      <c r="A11" s="11" t="s">
        <v>10</v>
      </c>
      <c r="B11" s="12"/>
      <c r="C11" s="12"/>
      <c r="D11" s="13"/>
      <c r="E11" s="13"/>
    </row>
    <row r="12" spans="1:6" x14ac:dyDescent="0.25">
      <c r="A12" s="6" t="s">
        <v>2</v>
      </c>
      <c r="B12" s="7">
        <f>67+1</f>
        <v>68</v>
      </c>
      <c r="C12" s="7">
        <f>61+2</f>
        <v>63</v>
      </c>
      <c r="D12" s="7">
        <v>52</v>
      </c>
      <c r="E12" s="7">
        <v>55</v>
      </c>
    </row>
    <row r="13" spans="1:6" x14ac:dyDescent="0.25">
      <c r="A13" s="6" t="s">
        <v>3</v>
      </c>
      <c r="B13" s="7">
        <f>34+1</f>
        <v>35</v>
      </c>
      <c r="C13" s="7">
        <v>33</v>
      </c>
      <c r="D13" s="7">
        <v>32</v>
      </c>
      <c r="E13" s="7">
        <v>35</v>
      </c>
    </row>
    <row r="14" spans="1:6" x14ac:dyDescent="0.25">
      <c r="A14" s="6" t="s">
        <v>4</v>
      </c>
      <c r="B14" s="7">
        <f>89-1</f>
        <v>88</v>
      </c>
      <c r="C14" s="7">
        <f>79+3</f>
        <v>82</v>
      </c>
      <c r="D14" s="7">
        <v>83</v>
      </c>
      <c r="E14" s="7">
        <v>79</v>
      </c>
    </row>
    <row r="15" spans="1:6" x14ac:dyDescent="0.25">
      <c r="A15" s="6" t="s">
        <v>5</v>
      </c>
      <c r="B15" s="8" t="s">
        <v>6</v>
      </c>
      <c r="C15" s="8" t="s">
        <v>6</v>
      </c>
      <c r="D15" s="7">
        <v>152</v>
      </c>
      <c r="E15" s="7">
        <v>150</v>
      </c>
    </row>
    <row r="16" spans="1:6" x14ac:dyDescent="0.25">
      <c r="A16" s="6" t="s">
        <v>7</v>
      </c>
      <c r="B16" s="8" t="s">
        <v>6</v>
      </c>
      <c r="C16" s="8" t="s">
        <v>6</v>
      </c>
      <c r="D16" s="7">
        <v>12</v>
      </c>
      <c r="E16" s="7">
        <v>11</v>
      </c>
    </row>
    <row r="17" spans="1:5" x14ac:dyDescent="0.25">
      <c r="A17" s="6" t="s">
        <v>8</v>
      </c>
      <c r="B17" s="7">
        <f>180+3</f>
        <v>183</v>
      </c>
      <c r="C17" s="7">
        <f>169-2</f>
        <v>167</v>
      </c>
      <c r="D17" s="8" t="s">
        <v>6</v>
      </c>
      <c r="E17" s="8" t="s">
        <v>6</v>
      </c>
    </row>
    <row r="18" spans="1:5" ht="16.5" x14ac:dyDescent="0.3">
      <c r="A18" s="9" t="s">
        <v>9</v>
      </c>
      <c r="B18" s="10">
        <f>SUM(B12:B17)</f>
        <v>374</v>
      </c>
      <c r="C18" s="10">
        <f>SUM(C12:C17)</f>
        <v>345</v>
      </c>
      <c r="D18" s="10">
        <f>SUM(D12:D16)</f>
        <v>331</v>
      </c>
      <c r="E18" s="10">
        <f>SUM(E12:E16)</f>
        <v>330</v>
      </c>
    </row>
    <row r="19" spans="1:5" x14ac:dyDescent="0.25">
      <c r="A19" s="14"/>
      <c r="B19" s="15"/>
      <c r="C19" s="15"/>
      <c r="D19" s="15"/>
      <c r="E19" s="15"/>
    </row>
    <row r="20" spans="1:5" x14ac:dyDescent="0.25">
      <c r="A20" s="14"/>
      <c r="B20" s="15"/>
      <c r="C20" s="15"/>
      <c r="D20" s="15"/>
      <c r="E20" s="15"/>
    </row>
  </sheetData>
  <pageMargins left="0.25" right="0.25" top="0.75" bottom="0.75" header="0.3" footer="0.3"/>
  <pageSetup paperSize="9" fitToHeight="0" orientation="portrait" r:id="rId1"/>
  <headerFooter>
    <oddHeader>&amp;L&amp;G&amp;RPH.D.-STUDERENDE</oddHeader>
    <oddFooter>&amp;LAarhus Universitet, AU i tal 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Baden Busk</dc:creator>
  <cp:lastModifiedBy>Matias Baden Busk</cp:lastModifiedBy>
  <dcterms:created xsi:type="dcterms:W3CDTF">2022-06-20T09:49:30Z</dcterms:created>
  <dcterms:modified xsi:type="dcterms:W3CDTF">2022-06-20T09:49:36Z</dcterms:modified>
</cp:coreProperties>
</file>