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1\AU i tal datadokumenter\AU i tal tabeller\"/>
    </mc:Choice>
  </mc:AlternateContent>
  <xr:revisionPtr revIDLastSave="0" documentId="8_{9D6B7DE4-616F-459B-BF19-F8E86F2A2DC6}" xr6:coauthVersionLast="47" xr6:coauthVersionMax="47" xr10:uidLastSave="{00000000-0000-0000-0000-000000000000}"/>
  <bookViews>
    <workbookView xWindow="345" yWindow="6195" windowWidth="17280" windowHeight="9060" xr2:uid="{527C2546-1554-48D4-84A4-88969E3E9CBE}"/>
  </bookViews>
  <sheets>
    <sheet name="f2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J9" i="1"/>
  <c r="I9" i="1"/>
  <c r="G9" i="1"/>
  <c r="F9" i="1"/>
  <c r="E9" i="1"/>
  <c r="D9" i="1"/>
  <c r="C9" i="1"/>
  <c r="B9" i="1"/>
  <c r="H8" i="1"/>
  <c r="L8" i="1" s="1"/>
  <c r="H7" i="1"/>
  <c r="L7" i="1" s="1"/>
  <c r="L6" i="1"/>
  <c r="H6" i="1"/>
  <c r="H5" i="1"/>
  <c r="L5" i="1" s="1"/>
  <c r="H4" i="1"/>
  <c r="L4" i="1" s="1"/>
  <c r="L9" i="1" l="1"/>
  <c r="H9" i="1"/>
</calcChain>
</file>

<file path=xl/sharedStrings.xml><?xml version="1.0" encoding="utf-8"?>
<sst xmlns="http://schemas.openxmlformats.org/spreadsheetml/2006/main" count="31" uniqueCount="20">
  <si>
    <t>F2A. Personalets aldersfordeling fordelt på stillingskategorier i 2021 (årsværk)</t>
  </si>
  <si>
    <t>Årsværk</t>
  </si>
  <si>
    <t>Professor</t>
  </si>
  <si>
    <t>Lektor/
seniorforsker/
seniorrådgiver</t>
  </si>
  <si>
    <t>Adjunkt/ tenure adjunkt</t>
  </si>
  <si>
    <t>Postdoc</t>
  </si>
  <si>
    <t>Ansat ph.d.</t>
  </si>
  <si>
    <t>Anden VIP</t>
  </si>
  <si>
    <t>VIP i alt</t>
  </si>
  <si>
    <t>DVIP</t>
  </si>
  <si>
    <t>TAP</t>
  </si>
  <si>
    <t>DTAP</t>
  </si>
  <si>
    <t>I alt</t>
  </si>
  <si>
    <t>&lt; 30</t>
  </si>
  <si>
    <t>30-39</t>
  </si>
  <si>
    <t>40-49</t>
  </si>
  <si>
    <t>50-59</t>
  </si>
  <si>
    <t>+60</t>
  </si>
  <si>
    <t>F2Aa. Senior VIP's aldersfordeling fordelt på stillingskategorier i 2021 (årsværk)</t>
  </si>
  <si>
    <t>Tenure adjunkt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</si>
</sst>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.0_ ;_ * \-#,##0.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U Passata"/>
      <family val="2"/>
    </font>
    <font>
      <b/>
      <sz val="11"/>
      <color theme="1"/>
      <name val="AU Passata"/>
      <family val="2"/>
    </font>
    <font>
      <b/>
      <sz val="10"/>
      <color theme="0"/>
      <name val="AU Passata"/>
      <family val="2"/>
    </font>
    <font>
      <sz val="10"/>
      <color theme="1"/>
      <name val="AU Passata"/>
      <family val="2"/>
    </font>
    <font>
      <sz val="11"/>
      <color indexed="8"/>
      <name val="Calibri"/>
      <family val="2"/>
      <scheme val="minor"/>
    </font>
    <font>
      <sz val="10"/>
      <color indexed="8"/>
      <name val="AU Passata"/>
      <family val="2"/>
    </font>
    <font>
      <b/>
      <sz val="10"/>
      <color indexed="8"/>
      <name val="AU Passata"/>
      <family val="2"/>
    </font>
    <font>
      <i/>
      <sz val="8"/>
      <color theme="1"/>
      <name val="AU Passata"/>
      <family val="2"/>
    </font>
    <font>
      <i/>
      <sz val="9"/>
      <color theme="1"/>
      <name val="AU Passata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C1D3E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3" fontId="6" fillId="0" borderId="4" xfId="0" applyNumberFormat="1" applyFont="1" applyBorder="1" applyAlignment="1">
      <alignment horizontal="right"/>
    </xf>
    <xf numFmtId="3" fontId="8" fillId="0" borderId="4" xfId="2" quotePrefix="1" applyNumberFormat="1" applyFont="1" applyBorder="1" applyAlignment="1">
      <alignment horizontal="right"/>
    </xf>
    <xf numFmtId="3" fontId="8" fillId="0" borderId="4" xfId="2" applyNumberFormat="1" applyFont="1" applyBorder="1"/>
    <xf numFmtId="3" fontId="3" fillId="3" borderId="4" xfId="1" applyNumberFormat="1" applyFont="1" applyFill="1" applyBorder="1"/>
    <xf numFmtId="0" fontId="3" fillId="3" borderId="4" xfId="0" applyFont="1" applyFill="1" applyBorder="1"/>
    <xf numFmtId="3" fontId="3" fillId="4" borderId="4" xfId="1" applyNumberFormat="1" applyFont="1" applyFill="1" applyBorder="1"/>
    <xf numFmtId="0" fontId="6" fillId="0" borderId="0" xfId="0" applyFont="1"/>
    <xf numFmtId="165" fontId="6" fillId="0" borderId="0" xfId="1" applyNumberFormat="1" applyFont="1"/>
    <xf numFmtId="3" fontId="8" fillId="0" borderId="0" xfId="2" applyNumberFormat="1" applyFont="1"/>
    <xf numFmtId="3" fontId="6" fillId="0" borderId="4" xfId="0" applyNumberFormat="1" applyFont="1" applyBorder="1"/>
    <xf numFmtId="3" fontId="6" fillId="5" borderId="4" xfId="0" applyNumberFormat="1" applyFont="1" applyFill="1" applyBorder="1"/>
    <xf numFmtId="3" fontId="6" fillId="0" borderId="4" xfId="0" quotePrefix="1" applyNumberFormat="1" applyFont="1" applyBorder="1" applyAlignment="1">
      <alignment horizontal="right"/>
    </xf>
    <xf numFmtId="3" fontId="9" fillId="3" borderId="4" xfId="2" applyNumberFormat="1" applyFont="1" applyFill="1" applyBorder="1"/>
    <xf numFmtId="3" fontId="3" fillId="3" borderId="4" xfId="0" applyNumberFormat="1" applyFont="1" applyFill="1" applyBorder="1"/>
    <xf numFmtId="0" fontId="10" fillId="0" borderId="0" xfId="0" applyFont="1"/>
    <xf numFmtId="0" fontId="11" fillId="0" borderId="0" xfId="0" applyFont="1"/>
  </cellXfs>
  <cellStyles count="3">
    <cellStyle name="Komma" xfId="1" builtinId="3"/>
    <cellStyle name="Normal" xfId="0" builtinId="0"/>
    <cellStyle name="Normal 5 2" xfId="2" xr:uid="{8B5BD1F7-979E-4F78-B335-57CF0E80A8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FB6AC-FD52-4046-8F94-ABB55EB6ADD7}">
  <dimension ref="A1:L22"/>
  <sheetViews>
    <sheetView tabSelected="1" view="pageLayout" zoomScaleNormal="100" workbookViewId="0">
      <selection activeCell="A2" sqref="A2"/>
    </sheetView>
  </sheetViews>
  <sheetFormatPr defaultColWidth="8.85546875" defaultRowHeight="15" x14ac:dyDescent="0.25"/>
  <cols>
    <col min="1" max="1" width="13.42578125" customWidth="1"/>
    <col min="2" max="2" width="8.42578125" customWidth="1"/>
    <col min="3" max="3" width="13.28515625" customWidth="1"/>
    <col min="4" max="4" width="9" customWidth="1"/>
    <col min="5" max="5" width="7.5703125" customWidth="1"/>
    <col min="6" max="6" width="6.28515625" customWidth="1"/>
    <col min="7" max="7" width="6.5703125" customWidth="1"/>
    <col min="8" max="8" width="7.7109375" bestFit="1" customWidth="1"/>
    <col min="9" max="9" width="6.140625" customWidth="1"/>
    <col min="10" max="10" width="6.28515625" customWidth="1"/>
    <col min="11" max="11" width="6.140625" customWidth="1"/>
    <col min="12" max="12" width="7.5703125" customWidth="1"/>
  </cols>
  <sheetData>
    <row r="1" spans="1:12" s="2" customFormat="1" ht="15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16.5" x14ac:dyDescent="0.3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53.1" customHeight="1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7" t="s">
        <v>12</v>
      </c>
    </row>
    <row r="4" spans="1:12" ht="15.75" x14ac:dyDescent="0.3">
      <c r="A4" s="8" t="s">
        <v>13</v>
      </c>
      <c r="B4" s="9">
        <v>0</v>
      </c>
      <c r="C4" s="10">
        <v>0</v>
      </c>
      <c r="D4" s="11">
        <v>5.9178499999999996</v>
      </c>
      <c r="E4" s="11">
        <v>114.5511299999997</v>
      </c>
      <c r="F4" s="11">
        <v>645.36604999999247</v>
      </c>
      <c r="G4" s="11">
        <v>132.93586999999997</v>
      </c>
      <c r="H4" s="12">
        <f>SUM(B4:G4)</f>
        <v>898.77089999999225</v>
      </c>
      <c r="I4" s="11">
        <v>104.93472999999965</v>
      </c>
      <c r="J4" s="11">
        <v>252.49339999999731</v>
      </c>
      <c r="K4" s="11">
        <v>198.39185999999958</v>
      </c>
      <c r="L4" s="12">
        <f>H4+I4+J4+K4</f>
        <v>1454.5908899999886</v>
      </c>
    </row>
    <row r="5" spans="1:12" ht="15.75" x14ac:dyDescent="0.3">
      <c r="A5" s="8" t="s">
        <v>14</v>
      </c>
      <c r="B5" s="11">
        <v>8.4076500000000003</v>
      </c>
      <c r="C5" s="11">
        <v>136.05346000000029</v>
      </c>
      <c r="D5" s="11">
        <v>246.5913299999998</v>
      </c>
      <c r="E5" s="11">
        <v>549.13879999999222</v>
      </c>
      <c r="F5" s="11">
        <v>459.26515999999788</v>
      </c>
      <c r="G5" s="11">
        <v>132.1207799999996</v>
      </c>
      <c r="H5" s="12">
        <f>SUM(B5:G5)</f>
        <v>1531.5771799999895</v>
      </c>
      <c r="I5" s="11">
        <v>31.996450000000028</v>
      </c>
      <c r="J5" s="11">
        <v>730.89738000002319</v>
      </c>
      <c r="K5" s="11">
        <v>12.925169999999991</v>
      </c>
      <c r="L5" s="12">
        <f>H5+I5+J5+K5</f>
        <v>2307.3961800000129</v>
      </c>
    </row>
    <row r="6" spans="1:12" ht="15.75" x14ac:dyDescent="0.3">
      <c r="A6" s="8" t="s">
        <v>15</v>
      </c>
      <c r="B6" s="11">
        <v>139.28193000000024</v>
      </c>
      <c r="C6" s="11">
        <v>404.50377999999392</v>
      </c>
      <c r="D6" s="11">
        <v>95.761320000000055</v>
      </c>
      <c r="E6" s="11">
        <v>84.762599999999978</v>
      </c>
      <c r="F6" s="11">
        <v>29.417879999999986</v>
      </c>
      <c r="G6" s="11">
        <v>91.780069999999384</v>
      </c>
      <c r="H6" s="12">
        <f>SUM(B6:G6)</f>
        <v>845.5075799999936</v>
      </c>
      <c r="I6" s="11">
        <v>59.005760000000208</v>
      </c>
      <c r="J6" s="11">
        <v>896.15395000002536</v>
      </c>
      <c r="K6" s="11">
        <v>10.245340000000008</v>
      </c>
      <c r="L6" s="12">
        <f>H6+I6+J6+K6</f>
        <v>1810.9126300000191</v>
      </c>
    </row>
    <row r="7" spans="1:12" ht="15.75" x14ac:dyDescent="0.3">
      <c r="A7" s="8" t="s">
        <v>16</v>
      </c>
      <c r="B7" s="11">
        <v>225.42422999999684</v>
      </c>
      <c r="C7" s="11">
        <v>358.52405999999888</v>
      </c>
      <c r="D7" s="11">
        <v>5.9436700000000062</v>
      </c>
      <c r="E7" s="11">
        <v>12.361939999999999</v>
      </c>
      <c r="F7" s="11">
        <v>8.6335000000000015</v>
      </c>
      <c r="G7" s="11">
        <v>78.247579999999346</v>
      </c>
      <c r="H7" s="12">
        <f>SUM(B7:G7)</f>
        <v>689.13497999999504</v>
      </c>
      <c r="I7" s="11">
        <v>62.478010000000346</v>
      </c>
      <c r="J7" s="11">
        <v>948.07753000003436</v>
      </c>
      <c r="K7" s="11">
        <v>10.71810000000001</v>
      </c>
      <c r="L7" s="12">
        <f>H7+I7+J7+K7</f>
        <v>1710.4086200000297</v>
      </c>
    </row>
    <row r="8" spans="1:12" ht="15.75" x14ac:dyDescent="0.3">
      <c r="A8" s="8" t="s">
        <v>17</v>
      </c>
      <c r="B8" s="11">
        <v>165.20351999999647</v>
      </c>
      <c r="C8" s="11">
        <v>210.16568000000103</v>
      </c>
      <c r="D8" s="11">
        <v>0.90986999999999996</v>
      </c>
      <c r="E8" s="11">
        <v>1.4379800000000007</v>
      </c>
      <c r="F8" s="9">
        <v>0</v>
      </c>
      <c r="G8" s="11">
        <v>59.216219999999907</v>
      </c>
      <c r="H8" s="12">
        <f>SUM(B8:G8)</f>
        <v>436.93326999999738</v>
      </c>
      <c r="I8" s="11">
        <v>66.531060000000352</v>
      </c>
      <c r="J8" s="11">
        <v>488.3201799999926</v>
      </c>
      <c r="K8" s="11">
        <v>14.73334000000002</v>
      </c>
      <c r="L8" s="12">
        <f>H8+I8+J8+K8</f>
        <v>1006.5178499999904</v>
      </c>
    </row>
    <row r="9" spans="1:12" ht="15.75" x14ac:dyDescent="0.3">
      <c r="A9" s="13" t="s">
        <v>12</v>
      </c>
      <c r="B9" s="12">
        <f t="shared" ref="B9:L9" si="0">SUM(B4:B8)</f>
        <v>538.3173299999936</v>
      </c>
      <c r="C9" s="12">
        <f t="shared" si="0"/>
        <v>1109.246979999994</v>
      </c>
      <c r="D9" s="12">
        <f t="shared" si="0"/>
        <v>355.12403999999987</v>
      </c>
      <c r="E9" s="12">
        <f t="shared" si="0"/>
        <v>762.252449999992</v>
      </c>
      <c r="F9" s="12">
        <f t="shared" si="0"/>
        <v>1142.6825899999903</v>
      </c>
      <c r="G9" s="12">
        <f t="shared" si="0"/>
        <v>494.30051999999819</v>
      </c>
      <c r="H9" s="14">
        <f t="shared" si="0"/>
        <v>4401.9239099999677</v>
      </c>
      <c r="I9" s="12">
        <f t="shared" si="0"/>
        <v>324.94601000000057</v>
      </c>
      <c r="J9" s="12">
        <f t="shared" si="0"/>
        <v>3315.9424400000726</v>
      </c>
      <c r="K9" s="12">
        <f t="shared" si="0"/>
        <v>247.01380999999961</v>
      </c>
      <c r="L9" s="14">
        <f t="shared" si="0"/>
        <v>8289.8261700000421</v>
      </c>
    </row>
    <row r="10" spans="1:12" x14ac:dyDescent="0.25">
      <c r="A10" s="15"/>
      <c r="B10" s="16"/>
      <c r="C10" s="16"/>
      <c r="D10" s="16"/>
      <c r="E10" s="17"/>
      <c r="F10" s="16"/>
      <c r="G10" s="16"/>
      <c r="H10" s="16"/>
      <c r="I10" s="16"/>
      <c r="J10" s="16"/>
      <c r="K10" s="16"/>
      <c r="L10" s="16"/>
    </row>
    <row r="11" spans="1:12" ht="16.5" x14ac:dyDescent="0.3">
      <c r="A11" s="3" t="s">
        <v>18</v>
      </c>
      <c r="B11" s="1"/>
      <c r="C11" s="1"/>
      <c r="D11" s="1"/>
      <c r="E11" s="1"/>
      <c r="F11" s="15"/>
      <c r="G11" s="15"/>
      <c r="H11" s="16"/>
      <c r="I11" s="16"/>
      <c r="J11" s="16"/>
      <c r="K11" s="16"/>
      <c r="L11" s="16"/>
    </row>
    <row r="12" spans="1:12" ht="45" x14ac:dyDescent="0.25">
      <c r="A12" s="5" t="s">
        <v>1</v>
      </c>
      <c r="B12" s="6" t="s">
        <v>2</v>
      </c>
      <c r="C12" s="6" t="s">
        <v>3</v>
      </c>
      <c r="D12" s="6" t="s">
        <v>19</v>
      </c>
      <c r="E12" s="7" t="s">
        <v>12</v>
      </c>
      <c r="F12" s="16"/>
      <c r="G12" s="16"/>
      <c r="H12" s="16"/>
      <c r="I12" s="16"/>
      <c r="J12" s="16"/>
      <c r="K12" s="16"/>
      <c r="L12" s="16"/>
    </row>
    <row r="13" spans="1:12" x14ac:dyDescent="0.25">
      <c r="A13" s="18" t="s">
        <v>13</v>
      </c>
      <c r="B13" s="9">
        <v>-9.9999999999961231E-6</v>
      </c>
      <c r="C13" s="10">
        <v>0</v>
      </c>
      <c r="D13" s="11">
        <v>0.58331</v>
      </c>
      <c r="E13" s="19">
        <v>0.58330000000000004</v>
      </c>
      <c r="F13" s="15"/>
      <c r="G13" s="15"/>
      <c r="H13" s="15"/>
      <c r="I13" s="15"/>
      <c r="J13" s="15"/>
      <c r="K13" s="15"/>
      <c r="L13" s="15"/>
    </row>
    <row r="14" spans="1:12" x14ac:dyDescent="0.25">
      <c r="A14" s="18" t="s">
        <v>14</v>
      </c>
      <c r="B14" s="11">
        <v>8.4076500000000003</v>
      </c>
      <c r="C14" s="11">
        <v>136.05346000000029</v>
      </c>
      <c r="D14" s="11">
        <v>82.378869999999694</v>
      </c>
      <c r="E14" s="19">
        <v>226.83997999999997</v>
      </c>
      <c r="F14" s="15"/>
      <c r="G14" s="15"/>
      <c r="H14" s="15"/>
      <c r="I14" s="15"/>
      <c r="J14" s="15"/>
      <c r="K14" s="15"/>
      <c r="L14" s="15"/>
    </row>
    <row r="15" spans="1:12" x14ac:dyDescent="0.25">
      <c r="A15" s="18" t="s">
        <v>15</v>
      </c>
      <c r="B15" s="11">
        <v>139.28193000000024</v>
      </c>
      <c r="C15" s="11">
        <v>404.50377999999392</v>
      </c>
      <c r="D15" s="11">
        <v>24.168639999999996</v>
      </c>
      <c r="E15" s="19">
        <v>567.95434999999418</v>
      </c>
      <c r="F15" s="15"/>
      <c r="G15" s="15"/>
      <c r="H15" s="15"/>
      <c r="I15" s="15"/>
      <c r="J15" s="15"/>
      <c r="K15" s="15"/>
      <c r="L15" s="15"/>
    </row>
    <row r="16" spans="1:12" x14ac:dyDescent="0.25">
      <c r="A16" s="18" t="s">
        <v>16</v>
      </c>
      <c r="B16" s="11">
        <v>225.42422999999684</v>
      </c>
      <c r="C16" s="11">
        <v>358.52405999999888</v>
      </c>
      <c r="D16" s="11">
        <v>0.99995999999999996</v>
      </c>
      <c r="E16" s="19">
        <v>584.94824999999571</v>
      </c>
      <c r="F16" s="15"/>
      <c r="G16" s="15"/>
      <c r="H16" s="15"/>
      <c r="I16" s="15"/>
      <c r="J16" s="15"/>
      <c r="K16" s="15"/>
      <c r="L16" s="15"/>
    </row>
    <row r="17" spans="1:12" x14ac:dyDescent="0.25">
      <c r="A17" s="18" t="s">
        <v>17</v>
      </c>
      <c r="B17" s="11">
        <v>165.20351999999647</v>
      </c>
      <c r="C17" s="11">
        <v>210.16568000000103</v>
      </c>
      <c r="D17" s="20">
        <v>0</v>
      </c>
      <c r="E17" s="19">
        <v>375.36919999999748</v>
      </c>
      <c r="F17" s="15"/>
      <c r="G17" s="15"/>
      <c r="H17" s="15"/>
      <c r="I17" s="15"/>
      <c r="J17" s="15"/>
      <c r="K17" s="15"/>
      <c r="L17" s="15"/>
    </row>
    <row r="18" spans="1:12" ht="15.75" x14ac:dyDescent="0.3">
      <c r="A18" s="21" t="s">
        <v>12</v>
      </c>
      <c r="B18" s="21">
        <v>538.31731999999352</v>
      </c>
      <c r="C18" s="21">
        <v>1109.246979999994</v>
      </c>
      <c r="D18" s="21">
        <v>108.13077999999969</v>
      </c>
      <c r="E18" s="22">
        <v>1755.6950799999872</v>
      </c>
      <c r="F18" s="15"/>
      <c r="G18" s="15"/>
      <c r="H18" s="15"/>
      <c r="I18" s="15"/>
      <c r="J18" s="15"/>
      <c r="K18" s="15"/>
      <c r="L18" s="15"/>
    </row>
    <row r="19" spans="1:12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.75" x14ac:dyDescent="0.3">
      <c r="A20" s="2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x14ac:dyDescent="0.25">
      <c r="A21" s="2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</sheetData>
  <pageMargins left="0.25" right="0.25" top="0.75" bottom="0.75" header="0.3" footer="0.3"/>
  <pageSetup paperSize="9" orientation="portrait" r:id="rId1"/>
  <headerFooter>
    <oddHeader>&amp;L&amp;G&amp;RPERSONALE</oddHeader>
    <oddFooter>&amp;LAarhus Universitet, AU i tal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Baden Busk</dc:creator>
  <cp:lastModifiedBy>Matias Baden Busk</cp:lastModifiedBy>
  <dcterms:created xsi:type="dcterms:W3CDTF">2022-06-20T09:58:53Z</dcterms:created>
  <dcterms:modified xsi:type="dcterms:W3CDTF">2022-06-20T09:58:56Z</dcterms:modified>
</cp:coreProperties>
</file>